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 defaultThemeVersion="202300"/>
  <xr:revisionPtr revIDLastSave="0" documentId="13_ncr:1_{042BF2E4-6BD8-4A5D-B50C-B755A35A2B57}" xr6:coauthVersionLast="47" xr6:coauthVersionMax="47" xr10:uidLastSave="{00000000-0000-0000-0000-000000000000}"/>
  <bookViews>
    <workbookView xWindow="3540" yWindow="1635" windowWidth="32910" windowHeight="15555" xr2:uid="{7E50712C-BD68-4F70-97A5-419E17745D28}"/>
  </bookViews>
  <sheets>
    <sheet name="利用希望用紙" sheetId="1" r:id="rId1"/>
  </sheets>
  <definedNames>
    <definedName name="_xlnm.Print_Area" localSheetId="0">利用希望用紙!$A$1:$O$62</definedName>
    <definedName name="食事" localSheetId="0">利用希望用紙!$V$8:$V$12</definedName>
    <definedName name="送迎" localSheetId="0">利用希望用紙!$U$8:$U$10</definedName>
    <definedName name="利用区分" localSheetId="0">利用希望用紙!$T$8:$T$12</definedName>
    <definedName name="利用月" localSheetId="0">利用希望用紙!$S$8:$S$22</definedName>
    <definedName name="利用年" localSheetId="0">利用希望用紙!$R$8:$R$8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8" i="1" l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R8" i="1"/>
  <c r="R9" i="1" s="1"/>
  <c r="B11" i="1" l="1"/>
  <c r="A52" i="1" s="1"/>
  <c r="S23" i="1"/>
  <c r="S19" i="1"/>
  <c r="A51" i="1" l="1"/>
  <c r="B51" i="1" s="1"/>
  <c r="A49" i="1"/>
  <c r="B49" i="1" s="1"/>
  <c r="A50" i="1"/>
  <c r="B50" i="1" s="1"/>
  <c r="B30" i="1"/>
  <c r="B29" i="1"/>
  <c r="B52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28" i="1"/>
  <c r="B27" i="1"/>
  <c r="B26" i="1"/>
  <c r="B25" i="1"/>
  <c r="B24" i="1"/>
  <c r="B23" i="1"/>
  <c r="B22" i="1"/>
</calcChain>
</file>

<file path=xl/sharedStrings.xml><?xml version="1.0" encoding="utf-8"?>
<sst xmlns="http://schemas.openxmlformats.org/spreadsheetml/2006/main" count="73" uniqueCount="63">
  <si>
    <t>④修正確認</t>
    <rPh sb="1" eb="5">
      <t>シュウセイカクニン</t>
    </rPh>
    <phoneticPr fontId="2"/>
  </si>
  <si>
    <t>③修正入力</t>
    <phoneticPr fontId="2"/>
  </si>
  <si>
    <t>②入力確認</t>
    <phoneticPr fontId="2"/>
  </si>
  <si>
    <t>①希望入力</t>
    <rPh sb="1" eb="3">
      <t>キボウ</t>
    </rPh>
    <rPh sb="3" eb="5">
      <t>ニュウリョク</t>
    </rPh>
    <phoneticPr fontId="2"/>
  </si>
  <si>
    <r>
      <t>※</t>
    </r>
    <r>
      <rPr>
        <b/>
        <sz val="12"/>
        <rFont val="BIZ UDP明朝 Medium"/>
        <family val="1"/>
        <charset val="128"/>
      </rPr>
      <t>事務処理欄</t>
    </r>
    <r>
      <rPr>
        <sz val="9"/>
        <rFont val="BIZ UDP明朝 Medium"/>
        <family val="1"/>
        <charset val="128"/>
      </rPr>
      <t>（事務処理に使用しますので記入しないでください）</t>
    </r>
    <rPh sb="1" eb="3">
      <t>ジム</t>
    </rPh>
    <rPh sb="3" eb="5">
      <t>ショリ</t>
    </rPh>
    <rPh sb="5" eb="6">
      <t>ラン</t>
    </rPh>
    <rPh sb="7" eb="11">
      <t>ジムショリ</t>
    </rPh>
    <rPh sb="12" eb="14">
      <t>シヨウ</t>
    </rPh>
    <rPh sb="19" eb="21">
      <t>キニュウ</t>
    </rPh>
    <phoneticPr fontId="2"/>
  </si>
  <si>
    <t>夕</t>
    <rPh sb="0" eb="1">
      <t>ユウ</t>
    </rPh>
    <phoneticPr fontId="2"/>
  </si>
  <si>
    <t>昼</t>
    <rPh sb="0" eb="1">
      <t>ヒル</t>
    </rPh>
    <phoneticPr fontId="2"/>
  </si>
  <si>
    <t>朝</t>
    <rPh sb="0" eb="1">
      <t>アサ</t>
    </rPh>
    <phoneticPr fontId="2"/>
  </si>
  <si>
    <t>備考・通信欄</t>
    <rPh sb="0" eb="2">
      <t>ビコウ</t>
    </rPh>
    <rPh sb="3" eb="6">
      <t>ツウシンラン</t>
    </rPh>
    <phoneticPr fontId="2"/>
  </si>
  <si>
    <t>食事</t>
    <rPh sb="0" eb="2">
      <t>ショクジ</t>
    </rPh>
    <phoneticPr fontId="2"/>
  </si>
  <si>
    <t>送り場所</t>
    <rPh sb="0" eb="1">
      <t>オク</t>
    </rPh>
    <rPh sb="2" eb="4">
      <t>バショ</t>
    </rPh>
    <phoneticPr fontId="2"/>
  </si>
  <si>
    <t>終了時間</t>
    <rPh sb="0" eb="2">
      <t>シュウリョウ</t>
    </rPh>
    <rPh sb="2" eb="4">
      <t>ジカン</t>
    </rPh>
    <phoneticPr fontId="2"/>
  </si>
  <si>
    <t>お送り</t>
    <rPh sb="1" eb="2">
      <t>オク</t>
    </rPh>
    <phoneticPr fontId="2"/>
  </si>
  <si>
    <t>迎え場所</t>
    <rPh sb="0" eb="1">
      <t>ムカ</t>
    </rPh>
    <rPh sb="2" eb="4">
      <t>バショ</t>
    </rPh>
    <phoneticPr fontId="2"/>
  </si>
  <si>
    <t>開始時間</t>
    <rPh sb="0" eb="2">
      <t>カイシ</t>
    </rPh>
    <rPh sb="2" eb="4">
      <t>ジカン</t>
    </rPh>
    <phoneticPr fontId="2"/>
  </si>
  <si>
    <t>お迎え</t>
    <rPh sb="1" eb="2">
      <t>ムカ</t>
    </rPh>
    <phoneticPr fontId="2"/>
  </si>
  <si>
    <t>利用区分</t>
    <rPh sb="0" eb="2">
      <t>リヨウ</t>
    </rPh>
    <rPh sb="2" eb="4">
      <t>クブン</t>
    </rPh>
    <phoneticPr fontId="2"/>
  </si>
  <si>
    <t>曜日</t>
    <rPh sb="0" eb="2">
      <t>ヨウビ</t>
    </rPh>
    <phoneticPr fontId="2"/>
  </si>
  <si>
    <t>日</t>
    <rPh sb="0" eb="1">
      <t>ヒ</t>
    </rPh>
    <phoneticPr fontId="2"/>
  </si>
  <si>
    <t>緊急連絡先</t>
    <rPh sb="0" eb="2">
      <t>キンキュウ</t>
    </rPh>
    <rPh sb="2" eb="5">
      <t>レンラクサキ</t>
    </rPh>
    <phoneticPr fontId="2"/>
  </si>
  <si>
    <t>　※利用区分＝自費・日中一時・遊ｉｎｇ・ショートステイ</t>
    <rPh sb="2" eb="4">
      <t>リヨウ</t>
    </rPh>
    <rPh sb="4" eb="6">
      <t>クブン</t>
    </rPh>
    <rPh sb="7" eb="9">
      <t>ジヒ</t>
    </rPh>
    <rPh sb="10" eb="12">
      <t>ニッチュウ</t>
    </rPh>
    <rPh sb="12" eb="14">
      <t>イチジ</t>
    </rPh>
    <rPh sb="15" eb="16">
      <t>ユウ</t>
    </rPh>
    <phoneticPr fontId="2"/>
  </si>
  <si>
    <t>ＦＡＸ/Mail</t>
    <phoneticPr fontId="2"/>
  </si>
  <si>
    <t>朝・昼</t>
    <rPh sb="0" eb="1">
      <t>アサ</t>
    </rPh>
    <rPh sb="2" eb="3">
      <t>ヒル</t>
    </rPh>
    <phoneticPr fontId="2"/>
  </si>
  <si>
    <t>ＴＥＬ</t>
    <phoneticPr fontId="2"/>
  </si>
  <si>
    <t>夕・寝る前</t>
    <rPh sb="0" eb="1">
      <t>ユウ</t>
    </rPh>
    <rPh sb="2" eb="3">
      <t>ネ</t>
    </rPh>
    <rPh sb="4" eb="5">
      <t>マエ</t>
    </rPh>
    <phoneticPr fontId="2"/>
  </si>
  <si>
    <t>昼・夕</t>
    <rPh sb="0" eb="1">
      <t>ヒル</t>
    </rPh>
    <rPh sb="2" eb="3">
      <t>ユウ</t>
    </rPh>
    <phoneticPr fontId="2"/>
  </si>
  <si>
    <t>その他</t>
    <rPh sb="2" eb="3">
      <t>タ</t>
    </rPh>
    <phoneticPr fontId="2"/>
  </si>
  <si>
    <t>利用者名</t>
    <rPh sb="0" eb="3">
      <t>リヨウシャ</t>
    </rPh>
    <rPh sb="3" eb="4">
      <t>メイ</t>
    </rPh>
    <phoneticPr fontId="2"/>
  </si>
  <si>
    <t>自費</t>
    <phoneticPr fontId="2"/>
  </si>
  <si>
    <t>先</t>
    <rPh sb="0" eb="1">
      <t>セン</t>
    </rPh>
    <phoneticPr fontId="2"/>
  </si>
  <si>
    <t>日中一時</t>
    <phoneticPr fontId="2"/>
  </si>
  <si>
    <t>※　キャンセルや変更については、出来るだけ早めにご連絡ください。</t>
    <rPh sb="8" eb="10">
      <t>ヘンコウ</t>
    </rPh>
    <rPh sb="16" eb="18">
      <t>デキ</t>
    </rPh>
    <rPh sb="21" eb="22">
      <t>ハヤ</t>
    </rPh>
    <rPh sb="25" eb="27">
      <t>レンラク</t>
    </rPh>
    <phoneticPr fontId="2"/>
  </si>
  <si>
    <t>ゆ</t>
    <phoneticPr fontId="2"/>
  </si>
  <si>
    <t>遊ｉｎｇ</t>
    <phoneticPr fontId="2"/>
  </si>
  <si>
    <t>朝・昼・夕・寝る前</t>
    <rPh sb="0" eb="1">
      <t>アサ</t>
    </rPh>
    <rPh sb="2" eb="3">
      <t>ヒル</t>
    </rPh>
    <rPh sb="4" eb="5">
      <t>ユウ</t>
    </rPh>
    <rPh sb="6" eb="7">
      <t>ネ</t>
    </rPh>
    <rPh sb="8" eb="9">
      <t>マエ</t>
    </rPh>
    <phoneticPr fontId="2"/>
  </si>
  <si>
    <t>朝・昼・夕</t>
    <rPh sb="0" eb="1">
      <t>アサ</t>
    </rPh>
    <rPh sb="2" eb="3">
      <t>ヒル</t>
    </rPh>
    <rPh sb="4" eb="5">
      <t>ユウ</t>
    </rPh>
    <phoneticPr fontId="2"/>
  </si>
  <si>
    <t>ゆ・先</t>
    <rPh sb="2" eb="3">
      <t>セン</t>
    </rPh>
    <phoneticPr fontId="2"/>
  </si>
  <si>
    <t>ショートステイ</t>
    <phoneticPr fontId="2"/>
  </si>
  <si>
    <t>送迎</t>
    <rPh sb="0" eb="2">
      <t>ソウゲイ</t>
    </rPh>
    <phoneticPr fontId="2"/>
  </si>
  <si>
    <t>利用区分</t>
    <phoneticPr fontId="2"/>
  </si>
  <si>
    <t>月</t>
    <rPh sb="0" eb="1">
      <t>ツキ</t>
    </rPh>
    <phoneticPr fontId="2"/>
  </si>
  <si>
    <t>年度</t>
    <rPh sb="0" eb="2">
      <t>ネンド</t>
    </rPh>
    <phoneticPr fontId="2"/>
  </si>
  <si>
    <t>　　FAXで申し込みをされる場合は、ゆきわりそう本部に確認の電話をして下さい。</t>
    <phoneticPr fontId="2"/>
  </si>
  <si>
    <t>　　　　　　　　　　　　ＦＡＸ　03-3950-3841</t>
    <phoneticPr fontId="2"/>
  </si>
  <si>
    <t>　　（ゆきわりそう本部）ＴＥＬ　03-3950-2002</t>
    <rPh sb="9" eb="11">
      <t>ホンブ</t>
    </rPh>
    <phoneticPr fontId="2"/>
  </si>
  <si>
    <r>
      <t>　</t>
    </r>
    <r>
      <rPr>
        <sz val="24"/>
        <rFont val="A-OTF 新ゴ Pr5 DB"/>
        <family val="2"/>
        <charset val="128"/>
      </rPr>
      <t>利用希望申し込み書　　</t>
    </r>
    <rPh sb="1" eb="3">
      <t>リヨウ</t>
    </rPh>
    <rPh sb="3" eb="5">
      <t>キボウ</t>
    </rPh>
    <rPh sb="5" eb="6">
      <t>モウ</t>
    </rPh>
    <rPh sb="7" eb="8">
      <t>コ</t>
    </rPh>
    <rPh sb="9" eb="10">
      <t>ショ</t>
    </rPh>
    <phoneticPr fontId="2"/>
  </si>
  <si>
    <t>(例)</t>
    <rPh sb="1" eb="2">
      <t>レイ</t>
    </rPh>
    <phoneticPr fontId="2"/>
  </si>
  <si>
    <t>ショートステイ</t>
  </si>
  <si>
    <t>〇</t>
  </si>
  <si>
    <t>〇</t>
    <phoneticPr fontId="2"/>
  </si>
  <si>
    <t>家族が迎えに行きます。</t>
    <rPh sb="0" eb="2">
      <t>カゾク</t>
    </rPh>
    <rPh sb="3" eb="4">
      <t>ムカ</t>
    </rPh>
    <rPh sb="6" eb="7">
      <t>イ</t>
    </rPh>
    <phoneticPr fontId="2"/>
  </si>
  <si>
    <t>遊ｉｎｇ</t>
  </si>
  <si>
    <t>ゆ</t>
  </si>
  <si>
    <t>〇●福祉園</t>
    <rPh sb="2" eb="5">
      <t>フクシエン</t>
    </rPh>
    <phoneticPr fontId="2"/>
  </si>
  <si>
    <t>自宅</t>
    <rPh sb="0" eb="2">
      <t>ジタク</t>
    </rPh>
    <phoneticPr fontId="2"/>
  </si>
  <si>
    <t>〇●福祉園</t>
    <rPh sb="2" eb="4">
      <t>フクシ</t>
    </rPh>
    <rPh sb="4" eb="5">
      <t>エン</t>
    </rPh>
    <phoneticPr fontId="2"/>
  </si>
  <si>
    <t>月</t>
    <rPh sb="0" eb="1">
      <t>ゲツ</t>
    </rPh>
    <phoneticPr fontId="2"/>
  </si>
  <si>
    <t>火</t>
    <rPh sb="0" eb="1">
      <t>ヒ</t>
    </rPh>
    <phoneticPr fontId="2"/>
  </si>
  <si>
    <t>水</t>
    <rPh sb="0" eb="1">
      <t>スイ</t>
    </rPh>
    <phoneticPr fontId="2"/>
  </si>
  <si>
    <t>※　利用希望の申込みをされる時は、この申し込み用紙に必要事項を記入の上、</t>
    <rPh sb="2" eb="4">
      <t>リヨウ</t>
    </rPh>
    <rPh sb="4" eb="6">
      <t>キボウ</t>
    </rPh>
    <rPh sb="7" eb="9">
      <t>モウシコミ</t>
    </rPh>
    <rPh sb="14" eb="15">
      <t>トキ</t>
    </rPh>
    <rPh sb="19" eb="20">
      <t>モウ</t>
    </rPh>
    <rPh sb="21" eb="22">
      <t>コ</t>
    </rPh>
    <rPh sb="23" eb="25">
      <t>ヨウシ</t>
    </rPh>
    <rPh sb="26" eb="28">
      <t>ヒツヨウ</t>
    </rPh>
    <rPh sb="28" eb="30">
      <t>ジコウ</t>
    </rPh>
    <rPh sb="31" eb="33">
      <t>キニュウ</t>
    </rPh>
    <rPh sb="34" eb="35">
      <t>ウエ</t>
    </rPh>
    <phoneticPr fontId="2"/>
  </si>
  <si>
    <r>
      <t>　</t>
    </r>
    <r>
      <rPr>
        <sz val="14"/>
        <rFont val="BIZ UDP明朝 Medium"/>
        <family val="1"/>
        <charset val="128"/>
      </rPr>
      <t>　利用希望月の</t>
    </r>
    <r>
      <rPr>
        <b/>
        <u/>
        <sz val="18"/>
        <rFont val="BIZ UDP明朝 Medium"/>
        <family val="1"/>
        <charset val="128"/>
      </rPr>
      <t>前々月の10日</t>
    </r>
    <r>
      <rPr>
        <b/>
        <sz val="14"/>
        <rFont val="BIZ UDP明朝 Medium"/>
        <family val="1"/>
        <charset val="128"/>
      </rPr>
      <t>までに提出してください。</t>
    </r>
    <rPh sb="8" eb="10">
      <t>ゼンゼン</t>
    </rPh>
    <rPh sb="10" eb="11">
      <t>ツキ</t>
    </rPh>
    <phoneticPr fontId="2"/>
  </si>
  <si>
    <t>　　ゆきわりそうに送迎を依頼する場合には「ゆ」に、ご家族で送迎される場合には「先」に○をしてください。</t>
    <rPh sb="39" eb="40">
      <t>セン</t>
    </rPh>
    <phoneticPr fontId="2"/>
  </si>
  <si>
    <t>※　お迎え・送り欄の「ゆ・先」の記入について</t>
    <rPh sb="3" eb="4">
      <t>ムカ</t>
    </rPh>
    <rPh sb="6" eb="7">
      <t>オク</t>
    </rPh>
    <rPh sb="8" eb="9">
      <t>ラン</t>
    </rPh>
    <rPh sb="13" eb="14">
      <t>セン</t>
    </rPh>
    <rPh sb="16" eb="18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</si>
</sst>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aaa"/>
    <numFmt numFmtId="178" formatCode="0_ &quot;月&quot;"/>
    <numFmt numFmtId="179" formatCode="0\ &quot;月&quot;&quot;分&quot;"/>
    <numFmt numFmtId="180" formatCode="0\ &quot;年&quot;"/>
    <numFmt numFmtId="181" formatCode="0_ &quot;年&quot;"/>
    <numFmt numFmtId="182" formatCode="#0&quot;:&quot;00"/>
    <numFmt numFmtId="183" formatCode="h:mm;@"/>
  </numFmts>
  <fonts count="15" x14ac:knownFonts="1">
    <font>
      <sz val="11"/>
      <name val="ＭＳ Ｐゴシック"/>
      <family val="3"/>
      <charset val="128"/>
    </font>
    <font>
      <sz val="11"/>
      <name val="BIZ UDP明朝 Medium"/>
      <family val="1"/>
      <charset val="128"/>
    </font>
    <font>
      <sz val="6"/>
      <name val="ＭＳ Ｐゴシック"/>
      <family val="3"/>
      <charset val="128"/>
    </font>
    <font>
      <b/>
      <sz val="14"/>
      <name val="BIZ UDP明朝 Medium"/>
      <family val="1"/>
      <charset val="128"/>
    </font>
    <font>
      <b/>
      <sz val="11"/>
      <name val="BIZ UDP明朝 Medium"/>
      <family val="1"/>
      <charset val="128"/>
    </font>
    <font>
      <b/>
      <sz val="12"/>
      <name val="BIZ UDP明朝 Medium"/>
      <family val="1"/>
      <charset val="128"/>
    </font>
    <font>
      <sz val="9"/>
      <name val="BIZ UDP明朝 Medium"/>
      <family val="1"/>
      <charset val="128"/>
    </font>
    <font>
      <sz val="12"/>
      <name val="BIZ UDP明朝 Medium"/>
      <family val="1"/>
      <charset val="128"/>
    </font>
    <font>
      <b/>
      <sz val="18"/>
      <name val="BIZ UDP明朝 Medium"/>
      <family val="1"/>
      <charset val="128"/>
    </font>
    <font>
      <b/>
      <sz val="16"/>
      <name val="BIZ UDP明朝 Medium"/>
      <family val="1"/>
      <charset val="128"/>
    </font>
    <font>
      <sz val="14"/>
      <name val="BIZ UDP明朝 Medium"/>
      <family val="1"/>
      <charset val="128"/>
    </font>
    <font>
      <b/>
      <u/>
      <sz val="18"/>
      <name val="BIZ UDP明朝 Medium"/>
      <family val="1"/>
      <charset val="128"/>
    </font>
    <font>
      <sz val="20"/>
      <name val="A-OTF 新ゴ Pr5 DB"/>
      <family val="2"/>
      <charset val="128"/>
    </font>
    <font>
      <sz val="20"/>
      <name val="BIZ UDP明朝 Medium"/>
      <family val="1"/>
      <charset val="128"/>
    </font>
    <font>
      <sz val="24"/>
      <name val="A-OTF 新ゴ Pr5 DB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EBF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9">
    <xf numFmtId="0" fontId="0" fillId="0" borderId="0" xfId="0">
      <alignment vertical="center"/>
    </xf>
    <xf numFmtId="0" fontId="7" fillId="2" borderId="19" xfId="0" applyFont="1" applyFill="1" applyBorder="1" applyAlignment="1" applyProtection="1">
      <alignment horizontal="center" vertical="center"/>
      <protection locked="0"/>
    </xf>
    <xf numFmtId="0" fontId="7" fillId="2" borderId="20" xfId="0" applyFont="1" applyFill="1" applyBorder="1" applyAlignment="1" applyProtection="1">
      <alignment horizontal="center" vertical="center"/>
      <protection locked="0"/>
    </xf>
    <xf numFmtId="0" fontId="7" fillId="2" borderId="21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24" xfId="0" applyFont="1" applyFill="1" applyBorder="1" applyAlignment="1" applyProtection="1">
      <alignment horizontal="center" vertical="center"/>
      <protection locked="0"/>
    </xf>
    <xf numFmtId="0" fontId="7" fillId="2" borderId="25" xfId="0" applyFont="1" applyFill="1" applyBorder="1" applyAlignment="1" applyProtection="1">
      <alignment horizontal="center" vertical="center"/>
      <protection locked="0"/>
    </xf>
    <xf numFmtId="0" fontId="7" fillId="2" borderId="26" xfId="0" applyFont="1" applyFill="1" applyBorder="1" applyAlignment="1" applyProtection="1">
      <alignment horizontal="center" vertical="center"/>
      <protection locked="0"/>
    </xf>
    <xf numFmtId="0" fontId="7" fillId="2" borderId="27" xfId="0" applyFont="1" applyFill="1" applyBorder="1" applyAlignment="1" applyProtection="1">
      <alignment horizontal="center" vertical="center"/>
      <protection locked="0"/>
    </xf>
    <xf numFmtId="0" fontId="7" fillId="2" borderId="30" xfId="0" applyFont="1" applyFill="1" applyBorder="1" applyAlignment="1" applyProtection="1">
      <alignment horizontal="center" vertical="center"/>
      <protection locked="0"/>
    </xf>
    <xf numFmtId="0" fontId="7" fillId="2" borderId="31" xfId="0" applyFont="1" applyFill="1" applyBorder="1" applyAlignment="1" applyProtection="1">
      <alignment horizontal="center" vertical="center"/>
      <protection locked="0"/>
    </xf>
    <xf numFmtId="0" fontId="7" fillId="2" borderId="32" xfId="0" applyFont="1" applyFill="1" applyBorder="1" applyAlignment="1" applyProtection="1">
      <alignment horizontal="center" vertical="center"/>
      <protection locked="0"/>
    </xf>
    <xf numFmtId="0" fontId="7" fillId="2" borderId="33" xfId="0" applyFont="1" applyFill="1" applyBorder="1" applyAlignment="1" applyProtection="1">
      <alignment horizontal="center" vertical="center"/>
      <protection locked="0"/>
    </xf>
    <xf numFmtId="0" fontId="13" fillId="0" borderId="0" xfId="0" applyFont="1">
      <alignment vertical="center"/>
    </xf>
    <xf numFmtId="0" fontId="1" fillId="0" borderId="0" xfId="0" applyFont="1">
      <alignment vertical="center"/>
    </xf>
    <xf numFmtId="0" fontId="7" fillId="0" borderId="0" xfId="0" applyFont="1">
      <alignment vertical="center"/>
    </xf>
    <xf numFmtId="181" fontId="7" fillId="0" borderId="0" xfId="0" applyNumberFormat="1" applyFont="1">
      <alignment vertical="center"/>
    </xf>
    <xf numFmtId="178" fontId="7" fillId="0" borderId="0" xfId="0" applyNumberFormat="1" applyFont="1">
      <alignment vertical="center"/>
    </xf>
    <xf numFmtId="0" fontId="7" fillId="0" borderId="33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7" fillId="0" borderId="6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176" fontId="7" fillId="0" borderId="33" xfId="0" applyNumberFormat="1" applyFont="1" applyBorder="1" applyAlignment="1">
      <alignment horizontal="center" vertical="center"/>
    </xf>
    <xf numFmtId="176" fontId="7" fillId="0" borderId="27" xfId="0" applyNumberFormat="1" applyFont="1" applyBorder="1" applyAlignment="1">
      <alignment horizontal="center" vertical="center"/>
    </xf>
    <xf numFmtId="14" fontId="7" fillId="0" borderId="0" xfId="0" applyNumberFormat="1" applyFont="1">
      <alignment vertical="center"/>
    </xf>
    <xf numFmtId="176" fontId="7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0" fontId="1" fillId="0" borderId="0" xfId="0" applyNumberFormat="1" applyFont="1">
      <alignment vertical="center"/>
    </xf>
    <xf numFmtId="20" fontId="1" fillId="0" borderId="0" xfId="0" applyNumberFormat="1" applyFont="1" applyAlignment="1">
      <alignment horizontal="center" vertical="center"/>
    </xf>
    <xf numFmtId="0" fontId="1" fillId="0" borderId="16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6" xfId="0" applyFont="1" applyBorder="1">
      <alignment vertical="center"/>
    </xf>
    <xf numFmtId="0" fontId="1" fillId="0" borderId="16" xfId="0" applyFont="1" applyBorder="1" applyAlignment="1">
      <alignment horizontal="center" vertical="center"/>
    </xf>
    <xf numFmtId="20" fontId="1" fillId="0" borderId="16" xfId="0" applyNumberFormat="1" applyFont="1" applyBorder="1">
      <alignment vertical="center"/>
    </xf>
    <xf numFmtId="20" fontId="1" fillId="0" borderId="16" xfId="0" applyNumberFormat="1" applyFont="1" applyBorder="1" applyAlignment="1">
      <alignment horizontal="center" vertical="center"/>
    </xf>
    <xf numFmtId="0" fontId="1" fillId="0" borderId="15" xfId="0" applyFont="1" applyBorder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9" xfId="0" applyFont="1" applyBorder="1" applyProtection="1">
      <alignment vertical="center"/>
      <protection locked="0"/>
    </xf>
    <xf numFmtId="0" fontId="1" fillId="0" borderId="8" xfId="0" applyFont="1" applyBorder="1" applyProtection="1">
      <alignment vertical="center"/>
      <protection locked="0"/>
    </xf>
    <xf numFmtId="0" fontId="1" fillId="0" borderId="14" xfId="0" applyFont="1" applyBorder="1" applyProtection="1">
      <alignment vertical="center"/>
      <protection locked="0"/>
    </xf>
    <xf numFmtId="0" fontId="1" fillId="0" borderId="13" xfId="0" applyFont="1" applyBorder="1" applyProtection="1">
      <alignment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4" xfId="0" applyFont="1" applyBorder="1" applyProtection="1">
      <alignment vertical="center"/>
      <protection locked="0"/>
    </xf>
    <xf numFmtId="0" fontId="1" fillId="0" borderId="3" xfId="0" applyFont="1" applyBorder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20" fontId="1" fillId="0" borderId="0" xfId="0" applyNumberFormat="1" applyFont="1" applyProtection="1">
      <alignment vertical="center"/>
      <protection locked="0"/>
    </xf>
    <xf numFmtId="20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  <protection locked="0"/>
    </xf>
    <xf numFmtId="0" fontId="1" fillId="0" borderId="6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6" xfId="0" applyFont="1" applyBorder="1" applyProtection="1">
      <alignment vertical="center"/>
      <protection locked="0"/>
    </xf>
    <xf numFmtId="0" fontId="1" fillId="0" borderId="2" xfId="0" applyFont="1" applyBorder="1" applyProtection="1">
      <alignment vertical="center"/>
      <protection locked="0"/>
    </xf>
    <xf numFmtId="0" fontId="1" fillId="0" borderId="1" xfId="0" applyFont="1" applyBorder="1" applyProtection="1">
      <alignment vertical="center"/>
      <protection locked="0"/>
    </xf>
    <xf numFmtId="183" fontId="7" fillId="2" borderId="33" xfId="0" applyNumberFormat="1" applyFont="1" applyFill="1" applyBorder="1" applyAlignment="1" applyProtection="1">
      <alignment horizontal="center" vertical="center"/>
      <protection locked="0"/>
    </xf>
    <xf numFmtId="183" fontId="7" fillId="2" borderId="27" xfId="0" applyNumberFormat="1" applyFont="1" applyFill="1" applyBorder="1" applyAlignment="1" applyProtection="1">
      <alignment horizontal="center" vertical="center"/>
      <protection locked="0"/>
    </xf>
    <xf numFmtId="183" fontId="7" fillId="2" borderId="3" xfId="0" applyNumberFormat="1" applyFont="1" applyFill="1" applyBorder="1" applyAlignment="1" applyProtection="1">
      <alignment horizontal="center" vertical="center"/>
      <protection locked="0"/>
    </xf>
    <xf numFmtId="0" fontId="7" fillId="2" borderId="23" xfId="0" applyFont="1" applyFill="1" applyBorder="1" applyAlignment="1" applyProtection="1">
      <alignment horizontal="left" vertical="center" shrinkToFit="1"/>
      <protection locked="0"/>
    </xf>
    <xf numFmtId="0" fontId="7" fillId="2" borderId="0" xfId="0" applyFont="1" applyFill="1" applyAlignment="1" applyProtection="1">
      <alignment horizontal="left" vertical="center" shrinkToFit="1"/>
      <protection locked="0"/>
    </xf>
    <xf numFmtId="0" fontId="7" fillId="2" borderId="6" xfId="0" applyFont="1" applyFill="1" applyBorder="1" applyAlignment="1" applyProtection="1">
      <alignment horizontal="left" vertical="center" shrinkToFit="1"/>
      <protection locked="0"/>
    </xf>
    <xf numFmtId="0" fontId="7" fillId="2" borderId="18" xfId="0" applyFont="1" applyFill="1" applyBorder="1" applyAlignment="1" applyProtection="1">
      <alignment horizontal="left" vertical="center" shrinkToFit="1"/>
      <protection locked="0"/>
    </xf>
    <xf numFmtId="0" fontId="7" fillId="2" borderId="2" xfId="0" applyFont="1" applyFill="1" applyBorder="1" applyAlignment="1" applyProtection="1">
      <alignment horizontal="left" vertical="center" shrinkToFit="1"/>
      <protection locked="0"/>
    </xf>
    <xf numFmtId="0" fontId="7" fillId="2" borderId="1" xfId="0" applyFont="1" applyFill="1" applyBorder="1" applyAlignment="1" applyProtection="1">
      <alignment horizontal="left" vertical="center" shrinkToFit="1"/>
      <protection locked="0"/>
    </xf>
    <xf numFmtId="0" fontId="7" fillId="0" borderId="33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2" borderId="29" xfId="0" applyFont="1" applyFill="1" applyBorder="1" applyAlignment="1" applyProtection="1">
      <alignment horizontal="left" vertical="center" shrinkToFit="1"/>
      <protection locked="0"/>
    </xf>
    <xf numFmtId="0" fontId="7" fillId="2" borderId="16" xfId="0" applyFont="1" applyFill="1" applyBorder="1" applyAlignment="1" applyProtection="1">
      <alignment horizontal="left" vertical="center" shrinkToFit="1"/>
      <protection locked="0"/>
    </xf>
    <xf numFmtId="0" fontId="7" fillId="2" borderId="15" xfId="0" applyFont="1" applyFill="1" applyBorder="1" applyAlignment="1" applyProtection="1">
      <alignment horizontal="left" vertical="center" shrinkToFit="1"/>
      <protection locked="0"/>
    </xf>
    <xf numFmtId="0" fontId="5" fillId="0" borderId="51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shrinkToFit="1"/>
    </xf>
    <xf numFmtId="0" fontId="7" fillId="0" borderId="6" xfId="0" applyFont="1" applyBorder="1" applyAlignment="1">
      <alignment horizontal="left" vertical="center" shrinkToFit="1"/>
    </xf>
    <xf numFmtId="0" fontId="5" fillId="0" borderId="46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180" fontId="9" fillId="2" borderId="55" xfId="0" applyNumberFormat="1" applyFont="1" applyFill="1" applyBorder="1" applyAlignment="1" applyProtection="1">
      <alignment horizontal="right" vertical="center"/>
      <protection locked="0"/>
    </xf>
    <xf numFmtId="180" fontId="9" fillId="2" borderId="54" xfId="0" applyNumberFormat="1" applyFont="1" applyFill="1" applyBorder="1" applyAlignment="1" applyProtection="1">
      <alignment horizontal="right" vertical="center"/>
      <protection locked="0"/>
    </xf>
    <xf numFmtId="179" fontId="9" fillId="2" borderId="54" xfId="0" applyNumberFormat="1" applyFont="1" applyFill="1" applyBorder="1" applyAlignment="1" applyProtection="1">
      <alignment horizontal="left" vertical="center" indent="1"/>
      <protection locked="0"/>
    </xf>
    <xf numFmtId="179" fontId="9" fillId="2" borderId="53" xfId="0" applyNumberFormat="1" applyFont="1" applyFill="1" applyBorder="1" applyAlignment="1" applyProtection="1">
      <alignment horizontal="left" vertical="center" inden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8" fillId="2" borderId="61" xfId="0" applyFont="1" applyFill="1" applyBorder="1" applyAlignment="1" applyProtection="1">
      <alignment horizontal="left" vertical="center"/>
      <protection locked="0"/>
    </xf>
    <xf numFmtId="0" fontId="8" fillId="2" borderId="62" xfId="0" applyFont="1" applyFill="1" applyBorder="1" applyAlignment="1" applyProtection="1">
      <alignment horizontal="left" vertical="center"/>
      <protection locked="0"/>
    </xf>
    <xf numFmtId="0" fontId="8" fillId="2" borderId="63" xfId="0" applyFont="1" applyFill="1" applyBorder="1" applyAlignment="1" applyProtection="1">
      <alignment horizontal="left" vertical="center"/>
      <protection locked="0"/>
    </xf>
    <xf numFmtId="0" fontId="7" fillId="2" borderId="49" xfId="0" applyFont="1" applyFill="1" applyBorder="1" applyAlignment="1" applyProtection="1">
      <alignment horizontal="left" vertical="center"/>
      <protection locked="0"/>
    </xf>
    <xf numFmtId="0" fontId="7" fillId="2" borderId="48" xfId="0" applyFont="1" applyFill="1" applyBorder="1" applyAlignment="1" applyProtection="1">
      <alignment horizontal="left" vertical="center"/>
      <protection locked="0"/>
    </xf>
    <xf numFmtId="0" fontId="7" fillId="2" borderId="47" xfId="0" applyFont="1" applyFill="1" applyBorder="1" applyAlignment="1" applyProtection="1">
      <alignment horizontal="left" vertical="center"/>
      <protection locked="0"/>
    </xf>
    <xf numFmtId="0" fontId="7" fillId="2" borderId="44" xfId="0" applyFont="1" applyFill="1" applyBorder="1" applyAlignment="1" applyProtection="1">
      <alignment horizontal="left" vertical="center"/>
      <protection locked="0"/>
    </xf>
    <xf numFmtId="0" fontId="7" fillId="2" borderId="43" xfId="0" applyFont="1" applyFill="1" applyBorder="1" applyAlignment="1" applyProtection="1">
      <alignment horizontal="left" vertical="center"/>
      <protection locked="0"/>
    </xf>
    <xf numFmtId="0" fontId="7" fillId="2" borderId="42" xfId="0" applyFont="1" applyFill="1" applyBorder="1" applyAlignment="1" applyProtection="1">
      <alignment horizontal="left" vertical="center"/>
      <protection locked="0"/>
    </xf>
    <xf numFmtId="0" fontId="1" fillId="3" borderId="34" xfId="0" applyFont="1" applyFill="1" applyBorder="1" applyAlignment="1" applyProtection="1">
      <alignment horizontal="center" vertical="center"/>
    </xf>
    <xf numFmtId="176" fontId="1" fillId="3" borderId="33" xfId="0" applyNumberFormat="1" applyFont="1" applyFill="1" applyBorder="1" applyAlignment="1" applyProtection="1">
      <alignment horizontal="center" vertical="center"/>
    </xf>
    <xf numFmtId="0" fontId="1" fillId="3" borderId="33" xfId="0" applyFont="1" applyFill="1" applyBorder="1" applyAlignment="1" applyProtection="1">
      <alignment horizontal="center" vertical="center"/>
    </xf>
    <xf numFmtId="182" fontId="1" fillId="3" borderId="33" xfId="0" applyNumberFormat="1" applyFont="1" applyFill="1" applyBorder="1" applyAlignment="1" applyProtection="1">
      <alignment horizontal="center" vertical="center"/>
    </xf>
    <xf numFmtId="0" fontId="1" fillId="3" borderId="32" xfId="0" applyFont="1" applyFill="1" applyBorder="1" applyAlignment="1" applyProtection="1">
      <alignment horizontal="center" vertical="center"/>
    </xf>
    <xf numFmtId="0" fontId="1" fillId="3" borderId="31" xfId="0" applyFont="1" applyFill="1" applyBorder="1" applyAlignment="1" applyProtection="1">
      <alignment horizontal="center" vertical="center"/>
    </xf>
    <xf numFmtId="0" fontId="1" fillId="3" borderId="30" xfId="0" applyFont="1" applyFill="1" applyBorder="1" applyAlignment="1" applyProtection="1">
      <alignment horizontal="center" vertical="center"/>
    </xf>
    <xf numFmtId="0" fontId="1" fillId="3" borderId="23" xfId="0" applyFont="1" applyFill="1" applyBorder="1" applyAlignment="1" applyProtection="1">
      <alignment horizontal="left" vertical="top"/>
    </xf>
    <xf numFmtId="0" fontId="1" fillId="3" borderId="0" xfId="0" applyFont="1" applyFill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178" fontId="1" fillId="0" borderId="0" xfId="0" applyNumberFormat="1" applyFont="1">
      <alignment vertical="center"/>
    </xf>
    <xf numFmtId="0" fontId="1" fillId="3" borderId="56" xfId="0" applyFont="1" applyFill="1" applyBorder="1" applyAlignment="1" applyProtection="1">
      <alignment horizontal="center" vertical="center"/>
    </xf>
    <xf numFmtId="176" fontId="1" fillId="3" borderId="57" xfId="0" applyNumberFormat="1" applyFont="1" applyFill="1" applyBorder="1" applyAlignment="1" applyProtection="1">
      <alignment horizontal="center" vertical="center"/>
    </xf>
    <xf numFmtId="0" fontId="1" fillId="3" borderId="57" xfId="0" applyFont="1" applyFill="1" applyBorder="1" applyAlignment="1" applyProtection="1">
      <alignment horizontal="center" vertical="center"/>
    </xf>
    <xf numFmtId="182" fontId="1" fillId="3" borderId="57" xfId="0" applyNumberFormat="1" applyFont="1" applyFill="1" applyBorder="1" applyAlignment="1" applyProtection="1">
      <alignment horizontal="center" vertical="center"/>
    </xf>
    <xf numFmtId="0" fontId="1" fillId="3" borderId="58" xfId="0" applyFont="1" applyFill="1" applyBorder="1" applyAlignment="1" applyProtection="1">
      <alignment horizontal="center" vertical="center"/>
    </xf>
    <xf numFmtId="0" fontId="1" fillId="3" borderId="59" xfId="0" applyFont="1" applyFill="1" applyBorder="1" applyAlignment="1" applyProtection="1">
      <alignment horizontal="center" vertical="center"/>
    </xf>
    <xf numFmtId="0" fontId="1" fillId="3" borderId="60" xfId="0" applyFont="1" applyFill="1" applyBorder="1" applyAlignment="1" applyProtection="1">
      <alignment horizontal="center" vertical="center"/>
    </xf>
    <xf numFmtId="0" fontId="7" fillId="4" borderId="34" xfId="0" applyFont="1" applyFill="1" applyBorder="1" applyAlignment="1" applyProtection="1">
      <alignment horizontal="center" vertical="center"/>
      <protection locked="0"/>
    </xf>
    <xf numFmtId="0" fontId="7" fillId="4" borderId="28" xfId="0" applyFont="1" applyFill="1" applyBorder="1" applyAlignment="1" applyProtection="1">
      <alignment horizontal="center" vertical="center"/>
      <protection locked="0"/>
    </xf>
    <xf numFmtId="0" fontId="7" fillId="4" borderId="22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2">
    <dxf>
      <font>
        <color theme="0"/>
      </font>
      <fill>
        <patternFill patternType="none">
          <bgColor auto="1"/>
        </patternFill>
      </fill>
    </dxf>
    <dxf>
      <font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5B150-C2DA-4CB4-B6AD-1AEB76B46C99}">
  <sheetPr codeName="Sheet4"/>
  <dimension ref="A1:W64"/>
  <sheetViews>
    <sheetView tabSelected="1" view="pageBreakPreview" zoomScaleNormal="100" zoomScaleSheetLayoutView="100" workbookViewId="0">
      <selection activeCell="R1" sqref="R1:W1048576"/>
    </sheetView>
  </sheetViews>
  <sheetFormatPr defaultRowHeight="13.5" x14ac:dyDescent="0.15"/>
  <cols>
    <col min="1" max="1" width="5.125" style="14" customWidth="1"/>
    <col min="2" max="2" width="5.875" style="14" customWidth="1"/>
    <col min="3" max="3" width="15.125" style="14" customWidth="1"/>
    <col min="4" max="4" width="7.5" style="14" bestFit="1" customWidth="1"/>
    <col min="5" max="5" width="8.75" style="14" customWidth="1"/>
    <col min="6" max="6" width="11.625" style="14" bestFit="1" customWidth="1"/>
    <col min="7" max="7" width="7.5" style="14" bestFit="1" customWidth="1"/>
    <col min="8" max="8" width="8.75" style="14" customWidth="1"/>
    <col min="9" max="9" width="11.625" style="14" bestFit="1" customWidth="1"/>
    <col min="10" max="12" width="4" style="14" customWidth="1"/>
    <col min="13" max="15" width="10.875" style="14" customWidth="1"/>
    <col min="16" max="17" width="9" style="14"/>
    <col min="18" max="18" width="9.875" style="14" hidden="1" customWidth="1"/>
    <col min="19" max="19" width="8.625" style="14" hidden="1" customWidth="1"/>
    <col min="20" max="20" width="13.875" style="14" hidden="1" customWidth="1"/>
    <col min="21" max="21" width="6.75" style="14" hidden="1" customWidth="1"/>
    <col min="22" max="22" width="9.75" style="14" hidden="1" customWidth="1"/>
    <col min="23" max="23" width="17.125" style="14" hidden="1" customWidth="1"/>
    <col min="24" max="25" width="0" style="14" hidden="1" customWidth="1"/>
    <col min="26" max="16384" width="9" style="14"/>
  </cols>
  <sheetData>
    <row r="1" spans="1:23" ht="13.5" customHeight="1" x14ac:dyDescent="0.15">
      <c r="A1" s="96" t="s">
        <v>45</v>
      </c>
      <c r="B1" s="96"/>
      <c r="C1" s="96"/>
      <c r="D1" s="96"/>
      <c r="E1" s="96"/>
      <c r="F1" s="96"/>
      <c r="G1" s="96"/>
      <c r="H1" s="96"/>
      <c r="I1" s="96"/>
      <c r="J1" s="13"/>
      <c r="K1" s="13"/>
      <c r="L1" s="13"/>
      <c r="M1" s="13"/>
      <c r="N1" s="13"/>
      <c r="O1" s="13"/>
    </row>
    <row r="2" spans="1:23" ht="18.75" customHeight="1" x14ac:dyDescent="0.15">
      <c r="A2" s="96"/>
      <c r="B2" s="96"/>
      <c r="C2" s="96"/>
      <c r="D2" s="96"/>
      <c r="E2" s="96"/>
      <c r="F2" s="96"/>
      <c r="G2" s="96"/>
      <c r="H2" s="96"/>
      <c r="I2" s="96"/>
      <c r="J2" s="97" t="s">
        <v>44</v>
      </c>
      <c r="K2" s="97"/>
      <c r="L2" s="97"/>
      <c r="M2" s="97"/>
      <c r="N2" s="97"/>
      <c r="O2" s="97"/>
    </row>
    <row r="3" spans="1:23" ht="18.75" customHeight="1" x14ac:dyDescent="0.15">
      <c r="A3" s="96"/>
      <c r="B3" s="96"/>
      <c r="C3" s="96"/>
      <c r="D3" s="96"/>
      <c r="E3" s="96"/>
      <c r="F3" s="96"/>
      <c r="G3" s="96"/>
      <c r="H3" s="96"/>
      <c r="I3" s="96"/>
      <c r="J3" s="97" t="s">
        <v>43</v>
      </c>
      <c r="K3" s="97"/>
      <c r="L3" s="97"/>
      <c r="M3" s="97"/>
      <c r="N3" s="97"/>
      <c r="O3" s="97"/>
    </row>
    <row r="4" spans="1:23" s="15" customFormat="1" ht="19.5" customHeight="1" x14ac:dyDescent="0.15">
      <c r="B4" s="89" t="s">
        <v>59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</row>
    <row r="5" spans="1:23" s="15" customFormat="1" ht="22.5" customHeight="1" x14ac:dyDescent="0.15">
      <c r="B5" s="98" t="s">
        <v>60</v>
      </c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</row>
    <row r="6" spans="1:23" s="15" customFormat="1" ht="19.5" customHeight="1" x14ac:dyDescent="0.15">
      <c r="B6" s="89" t="s">
        <v>42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</row>
    <row r="7" spans="1:23" s="15" customFormat="1" ht="19.5" customHeight="1" thickBot="1" x14ac:dyDescent="0.2">
      <c r="B7" s="89" t="s">
        <v>62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R7" s="15" t="s">
        <v>41</v>
      </c>
      <c r="S7" s="15" t="s">
        <v>40</v>
      </c>
      <c r="T7" s="15" t="s">
        <v>39</v>
      </c>
      <c r="U7" s="15" t="s">
        <v>38</v>
      </c>
      <c r="V7" s="15" t="s">
        <v>9</v>
      </c>
    </row>
    <row r="8" spans="1:23" s="15" customFormat="1" ht="19.5" customHeight="1" x14ac:dyDescent="0.15">
      <c r="B8" s="89" t="s">
        <v>61</v>
      </c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R8" s="16">
        <f ca="1">YEAR(NOW())</f>
        <v>2025</v>
      </c>
      <c r="S8" s="17">
        <f ca="1">MONTH(NOW())+2</f>
        <v>8</v>
      </c>
      <c r="T8" s="15" t="s">
        <v>37</v>
      </c>
      <c r="U8" s="15" t="s">
        <v>36</v>
      </c>
      <c r="V8" s="15" t="s">
        <v>35</v>
      </c>
      <c r="W8" s="18" t="s">
        <v>34</v>
      </c>
    </row>
    <row r="9" spans="1:23" s="15" customFormat="1" ht="19.5" customHeight="1" thickBot="1" x14ac:dyDescent="0.2">
      <c r="B9" s="89" t="s">
        <v>31</v>
      </c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R9" s="16">
        <f ca="1">R8+1</f>
        <v>2026</v>
      </c>
      <c r="S9" s="17">
        <f t="shared" ref="S9:S19" ca="1" si="0">IF(S8+1&gt;12,1,S8+1)</f>
        <v>9</v>
      </c>
      <c r="T9" s="15" t="s">
        <v>33</v>
      </c>
      <c r="U9" s="15" t="s">
        <v>32</v>
      </c>
    </row>
    <row r="10" spans="1:23" s="15" customFormat="1" ht="10.5" customHeight="1" thickBot="1" x14ac:dyDescent="0.2"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S10" s="17">
        <f t="shared" ca="1" si="0"/>
        <v>10</v>
      </c>
      <c r="T10" s="15" t="s">
        <v>30</v>
      </c>
      <c r="U10" s="15" t="s">
        <v>29</v>
      </c>
      <c r="V10" s="15" t="s">
        <v>5</v>
      </c>
      <c r="W10" s="18" t="s">
        <v>24</v>
      </c>
    </row>
    <row r="11" spans="1:23" s="15" customFormat="1" ht="22.5" customHeight="1" thickBot="1" x14ac:dyDescent="0.2">
      <c r="A11" s="20"/>
      <c r="B11" s="90">
        <f ca="1">R8</f>
        <v>2025</v>
      </c>
      <c r="C11" s="91"/>
      <c r="D11" s="92">
        <v>8</v>
      </c>
      <c r="E11" s="93"/>
      <c r="G11" s="20"/>
      <c r="H11" s="94" t="s">
        <v>27</v>
      </c>
      <c r="I11" s="95"/>
      <c r="J11" s="99"/>
      <c r="K11" s="100"/>
      <c r="L11" s="100"/>
      <c r="M11" s="100"/>
      <c r="N11" s="100"/>
      <c r="O11" s="101"/>
      <c r="S11" s="17">
        <f t="shared" ca="1" si="0"/>
        <v>11</v>
      </c>
      <c r="T11" s="15" t="s">
        <v>28</v>
      </c>
      <c r="V11" s="15" t="s">
        <v>7</v>
      </c>
      <c r="W11" s="18" t="s">
        <v>5</v>
      </c>
    </row>
    <row r="12" spans="1:23" s="15" customFormat="1" ht="22.5" customHeight="1" x14ac:dyDescent="0.15">
      <c r="G12" s="20"/>
      <c r="H12" s="81" t="s">
        <v>23</v>
      </c>
      <c r="I12" s="82"/>
      <c r="J12" s="102"/>
      <c r="K12" s="103"/>
      <c r="L12" s="103"/>
      <c r="M12" s="103"/>
      <c r="N12" s="103"/>
      <c r="O12" s="104"/>
      <c r="S12" s="17">
        <f t="shared" ca="1" si="0"/>
        <v>12</v>
      </c>
      <c r="T12" s="15" t="s">
        <v>26</v>
      </c>
      <c r="V12" s="15" t="s">
        <v>25</v>
      </c>
      <c r="W12" s="18" t="s">
        <v>24</v>
      </c>
    </row>
    <row r="13" spans="1:23" s="15" customFormat="1" ht="22.5" customHeight="1" x14ac:dyDescent="0.15">
      <c r="G13" s="20"/>
      <c r="H13" s="81" t="s">
        <v>21</v>
      </c>
      <c r="I13" s="82"/>
      <c r="J13" s="102"/>
      <c r="K13" s="103"/>
      <c r="L13" s="103"/>
      <c r="M13" s="103"/>
      <c r="N13" s="103"/>
      <c r="O13" s="104"/>
      <c r="S13" s="17">
        <f t="shared" ca="1" si="0"/>
        <v>1</v>
      </c>
      <c r="V13" s="15" t="s">
        <v>22</v>
      </c>
    </row>
    <row r="14" spans="1:23" s="15" customFormat="1" ht="22.5" customHeight="1" thickBot="1" x14ac:dyDescent="0.2">
      <c r="A14" s="85" t="s">
        <v>20</v>
      </c>
      <c r="B14" s="85"/>
      <c r="C14" s="85"/>
      <c r="D14" s="85"/>
      <c r="E14" s="85"/>
      <c r="F14" s="85"/>
      <c r="G14" s="86"/>
      <c r="H14" s="87" t="s">
        <v>19</v>
      </c>
      <c r="I14" s="88"/>
      <c r="J14" s="105"/>
      <c r="K14" s="106"/>
      <c r="L14" s="106"/>
      <c r="M14" s="106"/>
      <c r="N14" s="106"/>
      <c r="O14" s="107"/>
      <c r="S14" s="17">
        <f t="shared" ca="1" si="0"/>
        <v>2</v>
      </c>
    </row>
    <row r="15" spans="1:23" s="15" customFormat="1" ht="15" thickBot="1" x14ac:dyDescent="0.2">
      <c r="F15" s="21"/>
      <c r="S15" s="17">
        <f t="shared" ca="1" si="0"/>
        <v>3</v>
      </c>
    </row>
    <row r="16" spans="1:23" s="15" customFormat="1" ht="14.25" x14ac:dyDescent="0.15">
      <c r="A16" s="76" t="s">
        <v>18</v>
      </c>
      <c r="B16" s="72" t="s">
        <v>17</v>
      </c>
      <c r="C16" s="72" t="s">
        <v>16</v>
      </c>
      <c r="D16" s="72" t="s">
        <v>15</v>
      </c>
      <c r="E16" s="72" t="s">
        <v>14</v>
      </c>
      <c r="F16" s="72" t="s">
        <v>13</v>
      </c>
      <c r="G16" s="72" t="s">
        <v>12</v>
      </c>
      <c r="H16" s="72" t="s">
        <v>11</v>
      </c>
      <c r="I16" s="72" t="s">
        <v>10</v>
      </c>
      <c r="J16" s="72" t="s">
        <v>9</v>
      </c>
      <c r="K16" s="72"/>
      <c r="L16" s="72"/>
      <c r="M16" s="72" t="s">
        <v>8</v>
      </c>
      <c r="N16" s="72"/>
      <c r="O16" s="83"/>
      <c r="S16" s="17">
        <f t="shared" ca="1" si="0"/>
        <v>4</v>
      </c>
    </row>
    <row r="17" spans="1:19" s="15" customFormat="1" ht="15" thickBot="1" x14ac:dyDescent="0.2">
      <c r="A17" s="77"/>
      <c r="B17" s="73"/>
      <c r="C17" s="73"/>
      <c r="D17" s="73"/>
      <c r="E17" s="73"/>
      <c r="F17" s="73"/>
      <c r="G17" s="73"/>
      <c r="H17" s="73"/>
      <c r="I17" s="73"/>
      <c r="J17" s="22" t="s">
        <v>7</v>
      </c>
      <c r="K17" s="23" t="s">
        <v>6</v>
      </c>
      <c r="L17" s="24" t="s">
        <v>5</v>
      </c>
      <c r="M17" s="73"/>
      <c r="N17" s="73"/>
      <c r="O17" s="84"/>
      <c r="S17" s="17">
        <f t="shared" ca="1" si="0"/>
        <v>5</v>
      </c>
    </row>
    <row r="18" spans="1:19" ht="16.5" customHeight="1" x14ac:dyDescent="0.15">
      <c r="A18" s="108" t="s">
        <v>46</v>
      </c>
      <c r="B18" s="109"/>
      <c r="C18" s="110"/>
      <c r="D18" s="110"/>
      <c r="E18" s="111"/>
      <c r="F18" s="110"/>
      <c r="G18" s="110"/>
      <c r="H18" s="111"/>
      <c r="I18" s="110"/>
      <c r="J18" s="112"/>
      <c r="K18" s="113"/>
      <c r="L18" s="114"/>
      <c r="M18" s="115"/>
      <c r="N18" s="116"/>
      <c r="O18" s="117"/>
      <c r="S18" s="118">
        <f t="shared" ca="1" si="0"/>
        <v>6</v>
      </c>
    </row>
    <row r="19" spans="1:19" ht="16.5" customHeight="1" x14ac:dyDescent="0.15">
      <c r="A19" s="119">
        <v>1</v>
      </c>
      <c r="B19" s="120" t="s">
        <v>56</v>
      </c>
      <c r="C19" s="121" t="s">
        <v>47</v>
      </c>
      <c r="D19" s="121" t="s">
        <v>52</v>
      </c>
      <c r="E19" s="122">
        <v>1400</v>
      </c>
      <c r="F19" s="121" t="s">
        <v>55</v>
      </c>
      <c r="G19" s="121"/>
      <c r="H19" s="122"/>
      <c r="I19" s="121"/>
      <c r="J19" s="123"/>
      <c r="K19" s="124"/>
      <c r="L19" s="125" t="s">
        <v>48</v>
      </c>
      <c r="M19" s="115"/>
      <c r="N19" s="116"/>
      <c r="O19" s="117"/>
      <c r="S19" s="118">
        <f t="shared" ca="1" si="0"/>
        <v>7</v>
      </c>
    </row>
    <row r="20" spans="1:19" ht="16.5" customHeight="1" x14ac:dyDescent="0.15">
      <c r="A20" s="119">
        <v>2</v>
      </c>
      <c r="B20" s="120" t="s">
        <v>57</v>
      </c>
      <c r="C20" s="121" t="s">
        <v>47</v>
      </c>
      <c r="D20" s="121"/>
      <c r="E20" s="122"/>
      <c r="F20" s="121"/>
      <c r="G20" s="121" t="s">
        <v>29</v>
      </c>
      <c r="H20" s="122">
        <v>1700</v>
      </c>
      <c r="I20" s="121"/>
      <c r="J20" s="123" t="s">
        <v>49</v>
      </c>
      <c r="K20" s="124" t="s">
        <v>49</v>
      </c>
      <c r="L20" s="125"/>
      <c r="M20" s="115" t="s">
        <v>50</v>
      </c>
      <c r="N20" s="116"/>
      <c r="O20" s="117"/>
      <c r="S20" s="118"/>
    </row>
    <row r="21" spans="1:19" ht="16.5" customHeight="1" thickBot="1" x14ac:dyDescent="0.2">
      <c r="A21" s="119">
        <v>15</v>
      </c>
      <c r="B21" s="120" t="s">
        <v>58</v>
      </c>
      <c r="C21" s="121" t="s">
        <v>51</v>
      </c>
      <c r="D21" s="121" t="s">
        <v>52</v>
      </c>
      <c r="E21" s="122">
        <v>1500</v>
      </c>
      <c r="F21" s="121" t="s">
        <v>53</v>
      </c>
      <c r="G21" s="121" t="s">
        <v>52</v>
      </c>
      <c r="H21" s="122">
        <v>1830</v>
      </c>
      <c r="I21" s="121" t="s">
        <v>54</v>
      </c>
      <c r="J21" s="123"/>
      <c r="K21" s="124"/>
      <c r="L21" s="125"/>
      <c r="M21" s="115"/>
      <c r="N21" s="116"/>
      <c r="O21" s="117"/>
      <c r="S21" s="118"/>
    </row>
    <row r="22" spans="1:19" s="15" customFormat="1" ht="18.75" customHeight="1" x14ac:dyDescent="0.15">
      <c r="A22" s="126">
        <v>1</v>
      </c>
      <c r="B22" s="25">
        <f ca="1">IF(A22&lt;&gt;"",DATE($B$11,$D$11,A22),"")</f>
        <v>45870</v>
      </c>
      <c r="C22" s="12"/>
      <c r="D22" s="12"/>
      <c r="E22" s="63"/>
      <c r="F22" s="12"/>
      <c r="G22" s="12"/>
      <c r="H22" s="63"/>
      <c r="I22" s="12"/>
      <c r="J22" s="11"/>
      <c r="K22" s="10"/>
      <c r="L22" s="9"/>
      <c r="M22" s="78"/>
      <c r="N22" s="79"/>
      <c r="O22" s="80"/>
      <c r="S22" s="17"/>
    </row>
    <row r="23" spans="1:19" s="15" customFormat="1" ht="18.75" customHeight="1" x14ac:dyDescent="0.15">
      <c r="A23" s="127">
        <v>2</v>
      </c>
      <c r="B23" s="26">
        <f t="shared" ref="B23:B52" ca="1" si="1">IF(A23&lt;&gt;"",DATE($B$11,$D$11,A23),"")</f>
        <v>45871</v>
      </c>
      <c r="C23" s="8"/>
      <c r="D23" s="8"/>
      <c r="E23" s="64"/>
      <c r="F23" s="8"/>
      <c r="G23" s="8"/>
      <c r="H23" s="64"/>
      <c r="I23" s="8"/>
      <c r="J23" s="7"/>
      <c r="K23" s="6"/>
      <c r="L23" s="5"/>
      <c r="M23" s="66"/>
      <c r="N23" s="67"/>
      <c r="O23" s="68"/>
      <c r="S23" s="17">
        <f ca="1">IF(S18+1&gt;12,1,S18+1)</f>
        <v>7</v>
      </c>
    </row>
    <row r="24" spans="1:19" s="15" customFormat="1" ht="18.75" customHeight="1" x14ac:dyDescent="0.15">
      <c r="A24" s="127">
        <v>3</v>
      </c>
      <c r="B24" s="26">
        <f t="shared" ca="1" si="1"/>
        <v>45872</v>
      </c>
      <c r="C24" s="8"/>
      <c r="D24" s="8"/>
      <c r="E24" s="64"/>
      <c r="F24" s="8"/>
      <c r="G24" s="8"/>
      <c r="H24" s="64"/>
      <c r="I24" s="8"/>
      <c r="J24" s="7"/>
      <c r="K24" s="6"/>
      <c r="L24" s="5"/>
      <c r="M24" s="66"/>
      <c r="N24" s="67"/>
      <c r="O24" s="68"/>
    </row>
    <row r="25" spans="1:19" s="15" customFormat="1" ht="18.75" customHeight="1" x14ac:dyDescent="0.15">
      <c r="A25" s="127">
        <v>4</v>
      </c>
      <c r="B25" s="26">
        <f t="shared" ca="1" si="1"/>
        <v>45873</v>
      </c>
      <c r="C25" s="8"/>
      <c r="D25" s="8"/>
      <c r="E25" s="64"/>
      <c r="F25" s="8"/>
      <c r="G25" s="8"/>
      <c r="H25" s="64"/>
      <c r="I25" s="8"/>
      <c r="J25" s="7"/>
      <c r="K25" s="6"/>
      <c r="L25" s="5"/>
      <c r="M25" s="66"/>
      <c r="N25" s="67"/>
      <c r="O25" s="68"/>
    </row>
    <row r="26" spans="1:19" s="15" customFormat="1" ht="18.75" customHeight="1" x14ac:dyDescent="0.15">
      <c r="A26" s="127">
        <v>5</v>
      </c>
      <c r="B26" s="26">
        <f t="shared" ca="1" si="1"/>
        <v>45874</v>
      </c>
      <c r="C26" s="8"/>
      <c r="D26" s="8"/>
      <c r="E26" s="64"/>
      <c r="F26" s="8"/>
      <c r="G26" s="8"/>
      <c r="H26" s="64"/>
      <c r="I26" s="8"/>
      <c r="J26" s="7"/>
      <c r="K26" s="6"/>
      <c r="L26" s="5"/>
      <c r="M26" s="66"/>
      <c r="N26" s="67"/>
      <c r="O26" s="68"/>
      <c r="S26" s="27"/>
    </row>
    <row r="27" spans="1:19" s="15" customFormat="1" ht="18.75" customHeight="1" x14ac:dyDescent="0.15">
      <c r="A27" s="127">
        <v>6</v>
      </c>
      <c r="B27" s="26">
        <f t="shared" ca="1" si="1"/>
        <v>45875</v>
      </c>
      <c r="C27" s="8"/>
      <c r="D27" s="8"/>
      <c r="E27" s="64"/>
      <c r="F27" s="8"/>
      <c r="G27" s="8"/>
      <c r="H27" s="64"/>
      <c r="I27" s="8"/>
      <c r="J27" s="7"/>
      <c r="K27" s="6"/>
      <c r="L27" s="5"/>
      <c r="M27" s="66"/>
      <c r="N27" s="67"/>
      <c r="O27" s="68"/>
    </row>
    <row r="28" spans="1:19" s="15" customFormat="1" ht="18.75" customHeight="1" x14ac:dyDescent="0.15">
      <c r="A28" s="127">
        <v>7</v>
      </c>
      <c r="B28" s="26">
        <f t="shared" ca="1" si="1"/>
        <v>45876</v>
      </c>
      <c r="C28" s="8"/>
      <c r="D28" s="8"/>
      <c r="E28" s="64"/>
      <c r="F28" s="8"/>
      <c r="G28" s="8"/>
      <c r="H28" s="64"/>
      <c r="I28" s="8"/>
      <c r="J28" s="7"/>
      <c r="K28" s="6"/>
      <c r="L28" s="5"/>
      <c r="M28" s="66"/>
      <c r="N28" s="67"/>
      <c r="O28" s="68"/>
    </row>
    <row r="29" spans="1:19" s="15" customFormat="1" ht="18.75" customHeight="1" x14ac:dyDescent="0.15">
      <c r="A29" s="127">
        <v>8</v>
      </c>
      <c r="B29" s="26">
        <f t="shared" ref="B29:B30" ca="1" si="2">IF(A29&lt;&gt;"",DATE($B$11,$D$11,A29),"")</f>
        <v>45877</v>
      </c>
      <c r="C29" s="8"/>
      <c r="D29" s="8"/>
      <c r="E29" s="64"/>
      <c r="F29" s="8"/>
      <c r="G29" s="8"/>
      <c r="H29" s="64"/>
      <c r="I29" s="8"/>
      <c r="J29" s="7"/>
      <c r="K29" s="6"/>
      <c r="L29" s="5"/>
      <c r="M29" s="66"/>
      <c r="N29" s="67"/>
      <c r="O29" s="68"/>
    </row>
    <row r="30" spans="1:19" s="15" customFormat="1" ht="18.75" customHeight="1" x14ac:dyDescent="0.15">
      <c r="A30" s="127">
        <v>9</v>
      </c>
      <c r="B30" s="26">
        <f t="shared" ca="1" si="2"/>
        <v>45878</v>
      </c>
      <c r="C30" s="8"/>
      <c r="D30" s="8"/>
      <c r="E30" s="64"/>
      <c r="F30" s="8"/>
      <c r="G30" s="8"/>
      <c r="H30" s="64"/>
      <c r="I30" s="8"/>
      <c r="J30" s="7"/>
      <c r="K30" s="6"/>
      <c r="L30" s="5"/>
      <c r="M30" s="66"/>
      <c r="N30" s="67"/>
      <c r="O30" s="68"/>
    </row>
    <row r="31" spans="1:19" s="15" customFormat="1" ht="18.75" customHeight="1" x14ac:dyDescent="0.15">
      <c r="A31" s="127">
        <v>10</v>
      </c>
      <c r="B31" s="26">
        <f t="shared" ca="1" si="1"/>
        <v>45879</v>
      </c>
      <c r="C31" s="8"/>
      <c r="D31" s="8"/>
      <c r="E31" s="64"/>
      <c r="F31" s="8"/>
      <c r="G31" s="8"/>
      <c r="H31" s="64"/>
      <c r="I31" s="8"/>
      <c r="J31" s="7"/>
      <c r="K31" s="6"/>
      <c r="L31" s="5"/>
      <c r="M31" s="66"/>
      <c r="N31" s="67"/>
      <c r="O31" s="68"/>
    </row>
    <row r="32" spans="1:19" s="15" customFormat="1" ht="18.75" customHeight="1" x14ac:dyDescent="0.15">
      <c r="A32" s="127">
        <v>11</v>
      </c>
      <c r="B32" s="26">
        <f t="shared" ca="1" si="1"/>
        <v>45880</v>
      </c>
      <c r="C32" s="8"/>
      <c r="D32" s="8"/>
      <c r="E32" s="64"/>
      <c r="F32" s="8"/>
      <c r="G32" s="8"/>
      <c r="H32" s="64"/>
      <c r="I32" s="8"/>
      <c r="J32" s="7"/>
      <c r="K32" s="6"/>
      <c r="L32" s="5"/>
      <c r="M32" s="66"/>
      <c r="N32" s="67"/>
      <c r="O32" s="68"/>
    </row>
    <row r="33" spans="1:15" s="15" customFormat="1" ht="18.75" customHeight="1" x14ac:dyDescent="0.15">
      <c r="A33" s="127">
        <v>12</v>
      </c>
      <c r="B33" s="26">
        <f t="shared" ca="1" si="1"/>
        <v>45881</v>
      </c>
      <c r="C33" s="8"/>
      <c r="D33" s="8"/>
      <c r="E33" s="64"/>
      <c r="F33" s="8"/>
      <c r="G33" s="8"/>
      <c r="H33" s="64"/>
      <c r="I33" s="8"/>
      <c r="J33" s="7"/>
      <c r="K33" s="6"/>
      <c r="L33" s="5"/>
      <c r="M33" s="66"/>
      <c r="N33" s="67"/>
      <c r="O33" s="68"/>
    </row>
    <row r="34" spans="1:15" s="15" customFormat="1" ht="18.75" customHeight="1" x14ac:dyDescent="0.15">
      <c r="A34" s="127">
        <v>13</v>
      </c>
      <c r="B34" s="26">
        <f t="shared" ca="1" si="1"/>
        <v>45882</v>
      </c>
      <c r="C34" s="8"/>
      <c r="D34" s="8"/>
      <c r="E34" s="64"/>
      <c r="F34" s="8"/>
      <c r="G34" s="8"/>
      <c r="H34" s="64"/>
      <c r="I34" s="8"/>
      <c r="J34" s="7"/>
      <c r="K34" s="6"/>
      <c r="L34" s="5"/>
      <c r="M34" s="66"/>
      <c r="N34" s="67"/>
      <c r="O34" s="68"/>
    </row>
    <row r="35" spans="1:15" s="15" customFormat="1" ht="18.75" customHeight="1" x14ac:dyDescent="0.15">
      <c r="A35" s="127">
        <v>14</v>
      </c>
      <c r="B35" s="26">
        <f t="shared" ca="1" si="1"/>
        <v>45883</v>
      </c>
      <c r="C35" s="8"/>
      <c r="D35" s="8"/>
      <c r="E35" s="64"/>
      <c r="F35" s="8"/>
      <c r="G35" s="8"/>
      <c r="H35" s="64"/>
      <c r="I35" s="8"/>
      <c r="J35" s="7"/>
      <c r="K35" s="6"/>
      <c r="L35" s="5"/>
      <c r="M35" s="66"/>
      <c r="N35" s="67"/>
      <c r="O35" s="68"/>
    </row>
    <row r="36" spans="1:15" s="15" customFormat="1" ht="18.75" customHeight="1" x14ac:dyDescent="0.15">
      <c r="A36" s="127">
        <v>15</v>
      </c>
      <c r="B36" s="26">
        <f t="shared" ca="1" si="1"/>
        <v>45884</v>
      </c>
      <c r="C36" s="8"/>
      <c r="D36" s="8"/>
      <c r="E36" s="64"/>
      <c r="F36" s="8"/>
      <c r="G36" s="8"/>
      <c r="H36" s="64"/>
      <c r="I36" s="8"/>
      <c r="J36" s="7"/>
      <c r="K36" s="6"/>
      <c r="L36" s="5"/>
      <c r="M36" s="66"/>
      <c r="N36" s="67"/>
      <c r="O36" s="68"/>
    </row>
    <row r="37" spans="1:15" s="15" customFormat="1" ht="18.75" customHeight="1" x14ac:dyDescent="0.15">
      <c r="A37" s="127">
        <v>16</v>
      </c>
      <c r="B37" s="26">
        <f t="shared" ca="1" si="1"/>
        <v>45885</v>
      </c>
      <c r="C37" s="8"/>
      <c r="D37" s="8"/>
      <c r="E37" s="64"/>
      <c r="F37" s="8"/>
      <c r="G37" s="8"/>
      <c r="H37" s="64"/>
      <c r="I37" s="8"/>
      <c r="J37" s="7"/>
      <c r="K37" s="6"/>
      <c r="L37" s="5"/>
      <c r="M37" s="66"/>
      <c r="N37" s="67"/>
      <c r="O37" s="68"/>
    </row>
    <row r="38" spans="1:15" s="15" customFormat="1" ht="18.75" customHeight="1" x14ac:dyDescent="0.15">
      <c r="A38" s="127">
        <v>17</v>
      </c>
      <c r="B38" s="26">
        <f t="shared" ca="1" si="1"/>
        <v>45886</v>
      </c>
      <c r="C38" s="8"/>
      <c r="D38" s="8"/>
      <c r="E38" s="64"/>
      <c r="F38" s="8"/>
      <c r="G38" s="8"/>
      <c r="H38" s="64"/>
      <c r="I38" s="8"/>
      <c r="J38" s="7"/>
      <c r="K38" s="6"/>
      <c r="L38" s="5"/>
      <c r="M38" s="66"/>
      <c r="N38" s="67"/>
      <c r="O38" s="68"/>
    </row>
    <row r="39" spans="1:15" s="15" customFormat="1" ht="18.75" customHeight="1" x14ac:dyDescent="0.15">
      <c r="A39" s="127">
        <v>18</v>
      </c>
      <c r="B39" s="26">
        <f t="shared" ca="1" si="1"/>
        <v>45887</v>
      </c>
      <c r="C39" s="8"/>
      <c r="D39" s="8"/>
      <c r="E39" s="64"/>
      <c r="F39" s="8"/>
      <c r="G39" s="8"/>
      <c r="H39" s="64"/>
      <c r="I39" s="8"/>
      <c r="J39" s="7"/>
      <c r="K39" s="6"/>
      <c r="L39" s="5"/>
      <c r="M39" s="66"/>
      <c r="N39" s="67"/>
      <c r="O39" s="68"/>
    </row>
    <row r="40" spans="1:15" s="15" customFormat="1" ht="18.75" customHeight="1" x14ac:dyDescent="0.15">
      <c r="A40" s="127">
        <v>19</v>
      </c>
      <c r="B40" s="26">
        <f t="shared" ca="1" si="1"/>
        <v>45888</v>
      </c>
      <c r="C40" s="8"/>
      <c r="D40" s="8"/>
      <c r="E40" s="64"/>
      <c r="F40" s="8"/>
      <c r="G40" s="8"/>
      <c r="H40" s="64"/>
      <c r="I40" s="8"/>
      <c r="J40" s="7"/>
      <c r="K40" s="6"/>
      <c r="L40" s="5"/>
      <c r="M40" s="66"/>
      <c r="N40" s="67"/>
      <c r="O40" s="68"/>
    </row>
    <row r="41" spans="1:15" s="15" customFormat="1" ht="18.75" customHeight="1" x14ac:dyDescent="0.15">
      <c r="A41" s="127">
        <v>20</v>
      </c>
      <c r="B41" s="26">
        <f t="shared" ca="1" si="1"/>
        <v>45889</v>
      </c>
      <c r="C41" s="8"/>
      <c r="D41" s="8"/>
      <c r="E41" s="64"/>
      <c r="F41" s="8"/>
      <c r="G41" s="8"/>
      <c r="H41" s="64"/>
      <c r="I41" s="8"/>
      <c r="J41" s="7"/>
      <c r="K41" s="6"/>
      <c r="L41" s="5"/>
      <c r="M41" s="66"/>
      <c r="N41" s="67"/>
      <c r="O41" s="68"/>
    </row>
    <row r="42" spans="1:15" s="15" customFormat="1" ht="18.75" customHeight="1" x14ac:dyDescent="0.15">
      <c r="A42" s="127">
        <v>21</v>
      </c>
      <c r="B42" s="26">
        <f t="shared" ca="1" si="1"/>
        <v>45890</v>
      </c>
      <c r="C42" s="8"/>
      <c r="D42" s="8"/>
      <c r="E42" s="64"/>
      <c r="F42" s="8"/>
      <c r="G42" s="8"/>
      <c r="H42" s="64"/>
      <c r="I42" s="8"/>
      <c r="J42" s="7"/>
      <c r="K42" s="6"/>
      <c r="L42" s="5"/>
      <c r="M42" s="66"/>
      <c r="N42" s="67"/>
      <c r="O42" s="68"/>
    </row>
    <row r="43" spans="1:15" s="15" customFormat="1" ht="18.75" customHeight="1" x14ac:dyDescent="0.15">
      <c r="A43" s="127">
        <v>22</v>
      </c>
      <c r="B43" s="26">
        <f t="shared" ca="1" si="1"/>
        <v>45891</v>
      </c>
      <c r="C43" s="8"/>
      <c r="D43" s="8"/>
      <c r="E43" s="64"/>
      <c r="F43" s="8"/>
      <c r="G43" s="8"/>
      <c r="H43" s="64"/>
      <c r="I43" s="8"/>
      <c r="J43" s="7"/>
      <c r="K43" s="6"/>
      <c r="L43" s="5"/>
      <c r="M43" s="66"/>
      <c r="N43" s="67"/>
      <c r="O43" s="68"/>
    </row>
    <row r="44" spans="1:15" s="15" customFormat="1" ht="18.75" customHeight="1" x14ac:dyDescent="0.15">
      <c r="A44" s="127">
        <v>23</v>
      </c>
      <c r="B44" s="26">
        <f t="shared" ca="1" si="1"/>
        <v>45892</v>
      </c>
      <c r="C44" s="8"/>
      <c r="D44" s="8"/>
      <c r="E44" s="64"/>
      <c r="F44" s="8"/>
      <c r="G44" s="8"/>
      <c r="H44" s="64"/>
      <c r="I44" s="8"/>
      <c r="J44" s="7"/>
      <c r="K44" s="6"/>
      <c r="L44" s="5"/>
      <c r="M44" s="66"/>
      <c r="N44" s="67"/>
      <c r="O44" s="68"/>
    </row>
    <row r="45" spans="1:15" s="15" customFormat="1" ht="18.75" customHeight="1" x14ac:dyDescent="0.15">
      <c r="A45" s="127">
        <v>24</v>
      </c>
      <c r="B45" s="26">
        <f t="shared" ca="1" si="1"/>
        <v>45893</v>
      </c>
      <c r="C45" s="8"/>
      <c r="D45" s="8"/>
      <c r="E45" s="64"/>
      <c r="F45" s="8"/>
      <c r="G45" s="8"/>
      <c r="H45" s="64"/>
      <c r="I45" s="8"/>
      <c r="J45" s="7"/>
      <c r="K45" s="6"/>
      <c r="L45" s="5"/>
      <c r="M45" s="66"/>
      <c r="N45" s="67"/>
      <c r="O45" s="68"/>
    </row>
    <row r="46" spans="1:15" s="15" customFormat="1" ht="18.75" customHeight="1" x14ac:dyDescent="0.15">
      <c r="A46" s="127">
        <v>25</v>
      </c>
      <c r="B46" s="26">
        <f t="shared" ca="1" si="1"/>
        <v>45894</v>
      </c>
      <c r="C46" s="8"/>
      <c r="D46" s="8"/>
      <c r="E46" s="64"/>
      <c r="F46" s="8"/>
      <c r="G46" s="8"/>
      <c r="H46" s="64"/>
      <c r="I46" s="8"/>
      <c r="J46" s="7"/>
      <c r="K46" s="6"/>
      <c r="L46" s="5"/>
      <c r="M46" s="66"/>
      <c r="N46" s="67"/>
      <c r="O46" s="68"/>
    </row>
    <row r="47" spans="1:15" s="15" customFormat="1" ht="18.75" customHeight="1" x14ac:dyDescent="0.15">
      <c r="A47" s="127">
        <v>26</v>
      </c>
      <c r="B47" s="26">
        <f t="shared" ca="1" si="1"/>
        <v>45895</v>
      </c>
      <c r="C47" s="8"/>
      <c r="D47" s="8"/>
      <c r="E47" s="64"/>
      <c r="F47" s="8"/>
      <c r="G47" s="8"/>
      <c r="H47" s="64"/>
      <c r="I47" s="8"/>
      <c r="J47" s="7"/>
      <c r="K47" s="6"/>
      <c r="L47" s="5"/>
      <c r="M47" s="66"/>
      <c r="N47" s="67"/>
      <c r="O47" s="68"/>
    </row>
    <row r="48" spans="1:15" s="15" customFormat="1" ht="18.75" customHeight="1" x14ac:dyDescent="0.15">
      <c r="A48" s="127">
        <v>27</v>
      </c>
      <c r="B48" s="26">
        <f t="shared" ca="1" si="1"/>
        <v>45896</v>
      </c>
      <c r="C48" s="8"/>
      <c r="D48" s="8"/>
      <c r="E48" s="64"/>
      <c r="F48" s="8"/>
      <c r="G48" s="8"/>
      <c r="H48" s="64"/>
      <c r="I48" s="8"/>
      <c r="J48" s="7"/>
      <c r="K48" s="6"/>
      <c r="L48" s="5"/>
      <c r="M48" s="66"/>
      <c r="N48" s="67"/>
      <c r="O48" s="68"/>
    </row>
    <row r="49" spans="1:19" s="15" customFormat="1" ht="18.75" customHeight="1" x14ac:dyDescent="0.15">
      <c r="A49" s="127">
        <f ca="1">IF(MONTH(DATE($B$11,$D$11,28))=$D$11,28,"")</f>
        <v>28</v>
      </c>
      <c r="B49" s="26">
        <f t="shared" ca="1" si="1"/>
        <v>45897</v>
      </c>
      <c r="C49" s="8"/>
      <c r="D49" s="8"/>
      <c r="E49" s="64"/>
      <c r="F49" s="8"/>
      <c r="G49" s="8"/>
      <c r="H49" s="64"/>
      <c r="I49" s="8"/>
      <c r="J49" s="7"/>
      <c r="K49" s="6"/>
      <c r="L49" s="5"/>
      <c r="M49" s="66"/>
      <c r="N49" s="67"/>
      <c r="O49" s="68"/>
    </row>
    <row r="50" spans="1:19" s="15" customFormat="1" ht="18.75" customHeight="1" x14ac:dyDescent="0.15">
      <c r="A50" s="127">
        <f ca="1">IF(MONTH(DATE($B$11,$D$11,29))=$D$11,29,"")</f>
        <v>29</v>
      </c>
      <c r="B50" s="26">
        <f t="shared" ca="1" si="1"/>
        <v>45898</v>
      </c>
      <c r="C50" s="8"/>
      <c r="D50" s="8"/>
      <c r="E50" s="64"/>
      <c r="F50" s="8"/>
      <c r="G50" s="8"/>
      <c r="H50" s="64"/>
      <c r="I50" s="8"/>
      <c r="J50" s="7"/>
      <c r="K50" s="6"/>
      <c r="L50" s="5"/>
      <c r="M50" s="66"/>
      <c r="N50" s="67"/>
      <c r="O50" s="68"/>
    </row>
    <row r="51" spans="1:19" s="15" customFormat="1" ht="18.75" customHeight="1" x14ac:dyDescent="0.15">
      <c r="A51" s="127">
        <f ca="1">IF(MONTH(DATE($B$11,$D$11,30))=$D$11,30,"")</f>
        <v>30</v>
      </c>
      <c r="B51" s="26">
        <f t="shared" ca="1" si="1"/>
        <v>45899</v>
      </c>
      <c r="C51" s="8"/>
      <c r="D51" s="8"/>
      <c r="E51" s="64"/>
      <c r="F51" s="8"/>
      <c r="G51" s="8"/>
      <c r="H51" s="64"/>
      <c r="I51" s="8"/>
      <c r="J51" s="7"/>
      <c r="K51" s="6"/>
      <c r="L51" s="5"/>
      <c r="M51" s="66"/>
      <c r="N51" s="67"/>
      <c r="O51" s="68"/>
    </row>
    <row r="52" spans="1:19" s="15" customFormat="1" ht="18.75" customHeight="1" thickBot="1" x14ac:dyDescent="0.2">
      <c r="A52" s="128">
        <f ca="1">IF(MONTH(DATE($B$11,$D$11,31))=$D$11,31,"")</f>
        <v>31</v>
      </c>
      <c r="B52" s="28">
        <f t="shared" ca="1" si="1"/>
        <v>45900</v>
      </c>
      <c r="C52" s="4"/>
      <c r="D52" s="4"/>
      <c r="E52" s="65"/>
      <c r="F52" s="4"/>
      <c r="G52" s="4"/>
      <c r="H52" s="65"/>
      <c r="I52" s="4"/>
      <c r="J52" s="3"/>
      <c r="K52" s="2"/>
      <c r="L52" s="1"/>
      <c r="M52" s="69"/>
      <c r="N52" s="70"/>
      <c r="O52" s="71"/>
      <c r="S52" s="14"/>
    </row>
    <row r="53" spans="1:19" ht="11.25" customHeight="1" thickBot="1" x14ac:dyDescent="0.2">
      <c r="A53" s="29"/>
      <c r="D53" s="29"/>
      <c r="E53" s="30"/>
      <c r="F53" s="29"/>
      <c r="G53" s="29"/>
      <c r="H53" s="31"/>
      <c r="J53" s="29"/>
      <c r="K53" s="29"/>
      <c r="L53" s="29"/>
      <c r="M53" s="32"/>
      <c r="N53" s="32"/>
    </row>
    <row r="54" spans="1:19" ht="16.5" customHeight="1" x14ac:dyDescent="0.15">
      <c r="A54" s="33" t="s">
        <v>4</v>
      </c>
      <c r="B54" s="34"/>
      <c r="C54" s="34"/>
      <c r="D54" s="35"/>
      <c r="E54" s="36"/>
      <c r="F54" s="35"/>
      <c r="G54" s="35"/>
      <c r="H54" s="37"/>
      <c r="I54" s="32"/>
      <c r="J54" s="35"/>
      <c r="K54" s="35"/>
      <c r="L54" s="35"/>
      <c r="M54" s="32"/>
      <c r="N54" s="32"/>
      <c r="O54" s="38"/>
    </row>
    <row r="55" spans="1:19" x14ac:dyDescent="0.15">
      <c r="A55" s="74" t="s">
        <v>3</v>
      </c>
      <c r="B55" s="75"/>
      <c r="C55" s="39" t="s">
        <v>2</v>
      </c>
      <c r="D55" s="29"/>
      <c r="E55" s="30"/>
      <c r="F55" s="29"/>
      <c r="G55" s="29"/>
      <c r="H55" s="31"/>
      <c r="J55" s="29"/>
      <c r="K55" s="29"/>
      <c r="L55" s="29"/>
      <c r="O55" s="40"/>
    </row>
    <row r="56" spans="1:19" ht="15" customHeight="1" x14ac:dyDescent="0.15">
      <c r="A56" s="41"/>
      <c r="B56" s="42"/>
      <c r="C56" s="45"/>
      <c r="D56" s="53"/>
      <c r="E56" s="54"/>
      <c r="F56" s="53"/>
      <c r="G56" s="53"/>
      <c r="H56" s="55"/>
      <c r="I56" s="56"/>
      <c r="J56" s="53"/>
      <c r="K56" s="53"/>
      <c r="L56" s="53"/>
      <c r="M56" s="56"/>
      <c r="N56" s="56"/>
      <c r="O56" s="57"/>
    </row>
    <row r="57" spans="1:19" ht="15" customHeight="1" x14ac:dyDescent="0.15">
      <c r="A57" s="41"/>
      <c r="B57" s="42"/>
      <c r="C57" s="45"/>
      <c r="D57" s="53"/>
      <c r="E57" s="54"/>
      <c r="F57" s="53"/>
      <c r="G57" s="53"/>
      <c r="H57" s="55"/>
      <c r="I57" s="56"/>
      <c r="J57" s="53"/>
      <c r="K57" s="53"/>
      <c r="L57" s="53"/>
      <c r="M57" s="56"/>
      <c r="N57" s="56"/>
      <c r="O57" s="57"/>
    </row>
    <row r="58" spans="1:19" ht="15" customHeight="1" x14ac:dyDescent="0.15">
      <c r="A58" s="43"/>
      <c r="B58" s="44"/>
      <c r="C58" s="46"/>
      <c r="D58" s="53"/>
      <c r="E58" s="54"/>
      <c r="F58" s="53"/>
      <c r="G58" s="53"/>
      <c r="H58" s="55"/>
      <c r="I58" s="56"/>
      <c r="J58" s="53"/>
      <c r="K58" s="53"/>
      <c r="L58" s="53"/>
      <c r="M58" s="56"/>
      <c r="N58" s="56"/>
      <c r="O58" s="57"/>
    </row>
    <row r="59" spans="1:19" x14ac:dyDescent="0.15">
      <c r="A59" s="74" t="s">
        <v>1</v>
      </c>
      <c r="B59" s="75"/>
      <c r="C59" s="39" t="s">
        <v>0</v>
      </c>
      <c r="D59" s="53"/>
      <c r="E59" s="54"/>
      <c r="F59" s="53"/>
      <c r="G59" s="53"/>
      <c r="H59" s="55"/>
      <c r="I59" s="56"/>
      <c r="J59" s="53"/>
      <c r="K59" s="53"/>
      <c r="L59" s="53"/>
      <c r="M59" s="56"/>
      <c r="N59" s="56"/>
      <c r="O59" s="57"/>
    </row>
    <row r="60" spans="1:19" x14ac:dyDescent="0.15">
      <c r="A60" s="47"/>
      <c r="B60" s="48"/>
      <c r="C60" s="45"/>
      <c r="D60" s="53"/>
      <c r="E60" s="54"/>
      <c r="F60" s="53"/>
      <c r="G60" s="53"/>
      <c r="H60" s="55"/>
      <c r="I60" s="56"/>
      <c r="J60" s="53"/>
      <c r="K60" s="53"/>
      <c r="L60" s="53"/>
      <c r="M60" s="56"/>
      <c r="N60" s="56"/>
      <c r="O60" s="57"/>
    </row>
    <row r="61" spans="1:19" ht="15" customHeight="1" x14ac:dyDescent="0.15">
      <c r="A61" s="47"/>
      <c r="B61" s="42"/>
      <c r="C61" s="49"/>
      <c r="D61" s="58"/>
      <c r="E61" s="58"/>
      <c r="F61" s="58"/>
      <c r="G61" s="58"/>
      <c r="H61" s="59"/>
      <c r="I61" s="59"/>
      <c r="J61" s="59"/>
      <c r="K61" s="59"/>
      <c r="L61" s="59"/>
      <c r="M61" s="59"/>
      <c r="N61" s="59"/>
      <c r="O61" s="60"/>
    </row>
    <row r="62" spans="1:19" ht="15" customHeight="1" thickBot="1" x14ac:dyDescent="0.2">
      <c r="A62" s="50"/>
      <c r="B62" s="51"/>
      <c r="C62" s="52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2"/>
    </row>
    <row r="63" spans="1:19" x14ac:dyDescent="0.15">
      <c r="A63" s="29"/>
    </row>
    <row r="64" spans="1:19" x14ac:dyDescent="0.15">
      <c r="A64" s="29"/>
    </row>
  </sheetData>
  <sheetProtection algorithmName="SHA-512" hashValue="JRFWeR1NCJBahFL25ThyB+4450Bn97zmPe2F+5e6kcbiCw634qWraqxXFfI7y1Fh0FL6l05OTQMhm5XrxBHJyQ==" saltValue="TxktplE+NyBO/sa709ai1Q==" spinCount="100000" sheet="1" objects="1" scenarios="1"/>
  <mergeCells count="64">
    <mergeCell ref="B6:O6"/>
    <mergeCell ref="A1:I3"/>
    <mergeCell ref="J2:O2"/>
    <mergeCell ref="J3:O3"/>
    <mergeCell ref="B4:O4"/>
    <mergeCell ref="B5:O5"/>
    <mergeCell ref="A14:G14"/>
    <mergeCell ref="H14:I14"/>
    <mergeCell ref="B7:O7"/>
    <mergeCell ref="B8:O8"/>
    <mergeCell ref="B9:O9"/>
    <mergeCell ref="B11:C11"/>
    <mergeCell ref="D11:E11"/>
    <mergeCell ref="H11:I11"/>
    <mergeCell ref="J11:O11"/>
    <mergeCell ref="J12:O12"/>
    <mergeCell ref="J13:O13"/>
    <mergeCell ref="J14:O14"/>
    <mergeCell ref="M22:O22"/>
    <mergeCell ref="H12:I12"/>
    <mergeCell ref="H13:I13"/>
    <mergeCell ref="J16:L16"/>
    <mergeCell ref="M16:O17"/>
    <mergeCell ref="I16:I17"/>
    <mergeCell ref="F16:F17"/>
    <mergeCell ref="A55:B55"/>
    <mergeCell ref="A59:B59"/>
    <mergeCell ref="G16:G17"/>
    <mergeCell ref="H16:H17"/>
    <mergeCell ref="A16:A17"/>
    <mergeCell ref="B16:B17"/>
    <mergeCell ref="C16:C17"/>
    <mergeCell ref="D16:D17"/>
    <mergeCell ref="E16:E17"/>
    <mergeCell ref="M23:O23"/>
    <mergeCell ref="M24:O24"/>
    <mergeCell ref="M25:O25"/>
    <mergeCell ref="M26:O26"/>
    <mergeCell ref="M27:O27"/>
    <mergeCell ref="M28:O28"/>
    <mergeCell ref="M31:O31"/>
    <mergeCell ref="M32:O32"/>
    <mergeCell ref="M33:O33"/>
    <mergeCell ref="M34:O34"/>
    <mergeCell ref="M29:O29"/>
    <mergeCell ref="M30:O30"/>
    <mergeCell ref="M35:O35"/>
    <mergeCell ref="M36:O36"/>
    <mergeCell ref="M37:O37"/>
    <mergeCell ref="M38:O38"/>
    <mergeCell ref="M39:O39"/>
    <mergeCell ref="M45:O45"/>
    <mergeCell ref="M46:O46"/>
    <mergeCell ref="M47:O47"/>
    <mergeCell ref="M40:O40"/>
    <mergeCell ref="M41:O41"/>
    <mergeCell ref="M42:O42"/>
    <mergeCell ref="M43:O43"/>
    <mergeCell ref="M44:O44"/>
    <mergeCell ref="M48:O48"/>
    <mergeCell ref="M49:O49"/>
    <mergeCell ref="M50:O50"/>
    <mergeCell ref="M51:O51"/>
    <mergeCell ref="M52:O52"/>
  </mergeCells>
  <phoneticPr fontId="2"/>
  <conditionalFormatting sqref="B50:B52">
    <cfRule type="expression" dxfId="1" priority="1" stopIfTrue="1">
      <formula>$D$11=MONTH($B50)</formula>
    </cfRule>
    <cfRule type="expression" dxfId="0" priority="2">
      <formula>$D$11&lt;&gt;MONTH($B50)</formula>
    </cfRule>
  </conditionalFormatting>
  <dataValidations count="4">
    <dataValidation type="list" allowBlank="1" showInputMessage="1" showErrorMessage="1" sqref="B11:C11" xr:uid="{7B8D08E0-9141-4403-959D-C71AD6BF1B48}">
      <formula1>利用年</formula1>
    </dataValidation>
    <dataValidation type="list" allowBlank="1" showInputMessage="1" showErrorMessage="1" sqref="D11:E11" xr:uid="{A11D5035-CA67-456D-AD01-AA331319B5BC}">
      <formula1>利用月</formula1>
    </dataValidation>
    <dataValidation type="list" allowBlank="1" showInputMessage="1" showErrorMessage="1" sqref="C18:C52" xr:uid="{A8AA50B2-B621-410B-AD4A-5E6133A84521}">
      <formula1>利用区分</formula1>
    </dataValidation>
    <dataValidation type="list" allowBlank="1" showInputMessage="1" showErrorMessage="1" sqref="D18:D52 G18:G52" xr:uid="{8B6A5D95-4520-493D-8F2C-9BF6C92CF7FC}">
      <formula1>送迎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6</vt:i4>
      </vt:variant>
    </vt:vector>
  </HeadingPairs>
  <TitlesOfParts>
    <vt:vector size="7" baseType="lpstr">
      <vt:lpstr>利用希望用紙</vt:lpstr>
      <vt:lpstr>利用希望用紙!Print_Area</vt:lpstr>
      <vt:lpstr>利用希望用紙!食事</vt:lpstr>
      <vt:lpstr>利用希望用紙!送迎</vt:lpstr>
      <vt:lpstr>利用希望用紙!利用区分</vt:lpstr>
      <vt:lpstr>利用希望用紙!利用月</vt:lpstr>
      <vt:lpstr>利用希望用紙!利用年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2025-06-11T09:35:41Z</dcterms:created>
  <dcterms:modified xsi:type="dcterms:W3CDTF">2025-06-21T04:09:54Z</dcterms:modified>
</cp:coreProperties>
</file>